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<sst xmlns="http://schemas.openxmlformats.org/spreadsheetml/2006/main" count="14" uniqueCount="10">
  <si>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税前</t>
  </si>
  <si>
    <t>税款</t>
  </si>
  <si>
    <t>税后</t>
  </si>
  <si>
    <t>外聘个税</t>
  </si>
  <si>
    <t>已知为红色</t>
  </si>
  <si>
    <t>未知为蓝色</t>
  </si>
  <si>
    <t>未超4000元</t>
  </si>
  <si>
    <t>已知税前求税后</t>
  </si>
  <si>
    <t>已知税后求税前</t>
  </si>
  <si>
    <t>超4000元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</si>
</sst>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2"/>
      <color indexed="12"/>
      <name val="宋体"/>
      <family val="0"/>
    </font>
    <font>
      <sz val="16"/>
      <color indexed="12"/>
      <name val="宋体"/>
      <family val="0"/>
    </font>
    <font>
      <sz val="20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4" max="4" width="16.875" style="0" customWidth="1"/>
    <col min="8" max="8" width="14.625" style="0" customWidth="1"/>
  </cols>
  <sheetData>
    <row r="3" spans="5:7" ht="14.25">
      <c r="E3" t="s">
        <v>0</v>
      </c>
      <c r="F3" t="s">
        <v>1</v>
      </c>
      <c r="G3" t="s">
        <v>2</v>
      </c>
    </row>
    <row r="4" spans="2:12" ht="25.5">
      <c r="B4" t="s">
        <v>3</v>
      </c>
      <c r="G4" s="1"/>
      <c r="H4" s="2" t="s">
        <v>4</v>
      </c>
      <c r="I4" s="4" t="s">
        <v>5</v>
      </c>
      <c r="J4" s="4"/>
      <c r="L4" s="5"/>
    </row>
    <row r="6" spans="4:9" ht="14.25">
      <c r="D6" t="s">
        <v>6</v>
      </c>
      <c r="E6" s="1">
        <v>2560</v>
      </c>
      <c r="F6">
        <f>(E6-800)*0.2</f>
        <v>352</v>
      </c>
      <c r="G6" s="3">
        <f>E6-F6</f>
        <v>2208</v>
      </c>
      <c r="I6" t="s">
        <v>7</v>
      </c>
    </row>
    <row r="8" spans="4:9" ht="14.25">
      <c r="D8" t="s">
        <v>6</v>
      </c>
      <c r="E8" s="3">
        <f>(G8-160)/0.8</f>
        <v>1675</v>
      </c>
      <c r="F8">
        <f>(E8-800)*0.2</f>
        <v>175</v>
      </c>
      <c r="G8" s="1">
        <v>1500</v>
      </c>
      <c r="I8" t="s">
        <v>8</v>
      </c>
    </row>
    <row r="11" spans="4:9" ht="14.25">
      <c r="D11" t="s">
        <v>9</v>
      </c>
      <c r="E11" s="1">
        <v>5000</v>
      </c>
      <c r="F11">
        <f>(E11-E11*0.2)*0.2</f>
        <v>800</v>
      </c>
      <c r="G11" s="3">
        <f>E11-F11</f>
        <v>4200</v>
      </c>
      <c r="I11" t="s">
        <v>7</v>
      </c>
    </row>
    <row r="12" ht="14.25">
      <c r="E12" s="1"/>
    </row>
    <row r="14" spans="4:9" ht="14.25">
      <c r="D14" t="s">
        <v>9</v>
      </c>
      <c r="E14" s="3">
        <f>G14/0.84</f>
        <v>5500</v>
      </c>
      <c r="F14">
        <f>E14-G14</f>
        <v>880</v>
      </c>
      <c r="G14" s="1">
        <v>4620</v>
      </c>
      <c r="I14" t="s">
        <v>8</v>
      </c>
    </row>
  </sheetData>
  <sheetProtection/>
  <printOptions/>
  <pageMargins left="0.75" right="0.75" top="1" bottom="1" header="0.5" footer="0.5"/>
  <pageSetup horizontalDpi="180" verticalDpi="180" orientation="portrait" paperSize="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2018-04-20T04:49:12Z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